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0-2023\"/>
    </mc:Choice>
  </mc:AlternateContent>
  <xr:revisionPtr revIDLastSave="0" documentId="13_ncr:1_{2D1C068F-F254-4F68-B52D-7F4DBA686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9" i="1" l="1"/>
  <c r="V10" i="1"/>
  <c r="R8" i="1"/>
  <c r="R9" i="1"/>
  <c r="R10" i="1"/>
  <c r="U8" i="1"/>
  <c r="V8" i="1"/>
  <c r="U9" i="1"/>
  <c r="U10" i="1"/>
  <c r="U7" i="1" l="1"/>
  <c r="T13" i="1" s="1"/>
  <c r="V7" i="1"/>
  <c r="R7" i="1"/>
  <c r="S13" i="1" s="1"/>
</calcChain>
</file>

<file path=xl/sharedStrings.xml><?xml version="1.0" encoding="utf-8"?>
<sst xmlns="http://schemas.openxmlformats.org/spreadsheetml/2006/main" count="70" uniqueCount="56">
  <si>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</si>
  <si>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</si>
  <si>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</si>
  <si>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</si>
  <si>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</si>
  <si>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</si>
  <si>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</si>
  <si>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</si>
  <si>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</si>
  <si>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</si>
  <si>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</si>
  <si>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</si>
  <si>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</si>
  <si>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</si>
  <si>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</si>
  <si>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</si>
  <si>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</si>
  <si>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</si>
  <si>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</si>
  <si>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</si>
  <si>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</si>
  <si>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</si>
  <si>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</si>
  <si>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</si>
  <si>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</si>
  <si>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</si>
  <si>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</si>
  <si>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</si>
  <si>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</si>
  <si>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</si>
  <si>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</si>
  <si>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</si>
  <si>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</si>
  <si>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</si>
  <si>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</si>
  <si>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</si>
  <si>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ANO</t>
  </si>
  <si>
    <t>CSM26-2023, Efektivní systém poradenských služeb na Západočeské univerzitě v Plzni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</si>
  <si>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</si>
  <si>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Bc. Petra Sochorcová,
Tel.: 37763 1355</t>
  </si>
  <si>
    <t>Univerzitní 20,
301 00 Plzeň, 
Informační a poradenské centrum,
budova UI - místnost UI 217</t>
  </si>
  <si>
    <t>Ilustrační obrázek</t>
  </si>
  <si>
    <t xml:space="preserve">Dodání na místo určení ve smontovaném stavu. </t>
  </si>
  <si>
    <t>Příloha č. 2 Kupní smlouvy - technická specifikace
Nábytek pro ZČU (II.) 040 - 2023</t>
  </si>
  <si>
    <t>Samostatná faktura</t>
  </si>
  <si>
    <t>Koktejlový stolek</t>
  </si>
  <si>
    <t>Barová židle s opěrkou</t>
  </si>
  <si>
    <t>Sedací vak</t>
  </si>
  <si>
    <r>
      <t xml:space="preserve">Barová židle s opěrkou, typ podnože - 1 centrální noha.
Nastavitelná výška 840 až 1060 mm.
Materiál nohy: kov - barva šedá nebo černá.
Materiál sedáku: semiš - </t>
    </r>
    <r>
      <rPr>
        <b/>
        <sz val="11"/>
        <color rgb="FF000000"/>
        <rFont val="Calibri"/>
        <family val="2"/>
        <charset val="238"/>
      </rPr>
      <t>barva šedá.</t>
    </r>
    <r>
      <rPr>
        <sz val="11"/>
        <color rgb="FF000000"/>
        <rFont val="Calibri"/>
        <family val="2"/>
        <charset val="238"/>
      </rPr>
      <t xml:space="preserve">
Bez područek.</t>
    </r>
  </si>
  <si>
    <r>
      <t xml:space="preserve">Sedací vak XXXL s podnožkou.
Materiál nylon.
Rozměry min. 950 x 950 x v. 1000 mm.
Objem min. 450 litrů.
Podnožka kulatá - rozměr min. 470 x 220 mm.
</t>
    </r>
    <r>
      <rPr>
        <b/>
        <sz val="11"/>
        <color rgb="FF000000"/>
        <rFont val="Calibri"/>
        <family val="2"/>
        <charset val="238"/>
      </rPr>
      <t>Barva: 1 ks šedý vak a šeá podnožka a 1 ks zelený vak a zelená podnožka.</t>
    </r>
  </si>
  <si>
    <r>
      <t xml:space="preserve">Koktejlový stolek o průměru 70 cm, skládací, </t>
    </r>
    <r>
      <rPr>
        <b/>
        <sz val="11"/>
        <color rgb="FF000000"/>
        <rFont val="Calibri"/>
        <family val="2"/>
        <charset val="238"/>
      </rPr>
      <t xml:space="preserve">šedý.
</t>
    </r>
    <r>
      <rPr>
        <sz val="11"/>
        <color rgb="FF000000"/>
        <rFont val="Calibri"/>
        <family val="2"/>
        <charset val="238"/>
      </rPr>
      <t>Výškově nastavitelný.
Nohy jsou nastavitelné pomocí otočných šroubů.
Materiál: překližka a práškově lakovaná ocel.</t>
    </r>
  </si>
  <si>
    <t>Kancelářské křeslo včetně podhlavníku a s područkami</t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</si>
  <si>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</si>
  <si>
    <t>Záruka na zboží min. 5 let. 
Dodání na místo určení ve smontovaném stavu. 
Zaškolení a seznámení s funkcemi židle.</t>
  </si>
  <si>
    <t>Dušan Pasiar,
Tel.: 725 836 281</t>
  </si>
  <si>
    <t>Univerzitní 22, 
301 00 Plzeň,
Provoz a služby - Ochrana a zabezpečení objektů,
místnost UL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</si>
</sst>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7" xfId="0" applyFont="1" applyFill="1" applyBorder="1" applyAlignment="1" applyProtection="1">
      <alignment horizontal="left" vertical="center" wrapText="1" indent="2"/>
      <protection locked="0"/>
    </xf>
    <xf numFmtId="164" fontId="1" fillId="3" borderId="17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9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9" xfId="0" applyNumberFormat="1" applyFon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3" fontId="8" fillId="5" borderId="11" xfId="0" applyNumberFormat="1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2"/>
    </xf>
    <xf numFmtId="164" fontId="8" fillId="5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2"/>
    </xf>
    <xf numFmtId="0" fontId="0" fillId="0" borderId="11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3" fontId="8" fillId="5" borderId="14" xfId="0" applyNumberFormat="1" applyFont="1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left" vertical="center" wrapText="1" indent="2"/>
    </xf>
    <xf numFmtId="0" fontId="1" fillId="5" borderId="15" xfId="0" applyFont="1" applyFill="1" applyBorder="1" applyAlignment="1" applyProtection="1">
      <alignment horizontal="center" vertical="center" wrapText="1"/>
    </xf>
    <xf numFmtId="0" fontId="8" fillId="5" borderId="15" xfId="0" applyFont="1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2"/>
    </xf>
    <xf numFmtId="164" fontId="8" fillId="5" borderId="15" xfId="0" applyNumberFormat="1" applyFon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2"/>
    </xf>
    <xf numFmtId="0" fontId="0" fillId="0" borderId="14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" fillId="5" borderId="17" xfId="0" applyFont="1" applyFill="1" applyBorder="1" applyAlignment="1" applyProtection="1">
      <alignment horizontal="center" vertical="center" wrapText="1"/>
    </xf>
    <xf numFmtId="3" fontId="8" fillId="5" borderId="17" xfId="0" applyNumberFormat="1" applyFont="1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1" fillId="5" borderId="17" xfId="0" applyFont="1" applyFill="1" applyBorder="1" applyAlignment="1" applyProtection="1">
      <alignment horizontal="left" vertical="center" wrapText="1" indent="2"/>
    </xf>
    <xf numFmtId="0" fontId="8" fillId="5" borderId="17" xfId="0" applyFont="1" applyFill="1" applyBorder="1" applyAlignment="1" applyProtection="1">
      <alignment horizontal="center" vertical="center" wrapText="1"/>
    </xf>
    <xf numFmtId="0" fontId="5" fillId="5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2"/>
    </xf>
    <xf numFmtId="164" fontId="8" fillId="5" borderId="17" xfId="0" applyNumberFormat="1" applyFont="1" applyFill="1" applyBorder="1" applyAlignment="1" applyProtection="1">
      <alignment horizontal="right" vertical="center" indent="2"/>
    </xf>
    <xf numFmtId="165" fontId="0" fillId="0" borderId="17" xfId="0" applyNumberFormat="1" applyBorder="1" applyAlignment="1" applyProtection="1">
      <alignment horizontal="right" vertical="center" indent="2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460374</xdr:colOff>
      <xdr:row>8</xdr:row>
      <xdr:rowOff>134194</xdr:rowOff>
    </xdr:from>
    <xdr:to>
      <xdr:col>6</xdr:col>
      <xdr:colOff>2063315</xdr:colOff>
      <xdr:row>8</xdr:row>
      <xdr:rowOff>1600200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EF9AE58-DD74-B022-B645-D22A3724D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62149" y="6915994"/>
          <a:ext cx="1602941" cy="1466006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590550</xdr:colOff>
      <xdr:row>6</xdr:row>
      <xdr:rowOff>286064</xdr:rowOff>
    </xdr:from>
    <xdr:to>
      <xdr:col>6</xdr:col>
      <xdr:colOff>1696015</xdr:colOff>
      <xdr:row>6</xdr:row>
      <xdr:rowOff>1591343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1133267-D8F5-82E8-E25F-C1CB26CDF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92325" y="3553139"/>
          <a:ext cx="1105465" cy="1305279"/>
        </a:xfrm>
        <a:prstGeom prst="rect">
          <a:avLst/>
        </a:prstGeom>
      </xdr:spPr>
    </xdr:pic>
    <xdr:clientData/>
  </xdr:twoCellAnchor>
  <xdr:twoCellAnchor editAs="oneCell">
    <xdr:from>
      <xdr:col>6</xdr:col>
      <xdr:colOff>862543</xdr:colOff>
      <xdr:row>7</xdr:row>
      <xdr:rowOff>144151</xdr:rowOff>
    </xdr:from>
    <xdr:to>
      <xdr:col>6</xdr:col>
      <xdr:colOff>1718734</xdr:colOff>
      <xdr:row>7</xdr:row>
      <xdr:rowOff>1517339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8E0D9F9-2E2F-1FA4-1EFB-E684E70A0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064318" y="5268601"/>
          <a:ext cx="856191" cy="1373188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428625</xdr:colOff>
      <xdr:row>9</xdr:row>
      <xdr:rowOff>990600</xdr:rowOff>
    </xdr:from>
    <xdr:to>
      <xdr:col>6</xdr:col>
      <xdr:colOff>2476500</xdr:colOff>
      <xdr:row>9</xdr:row>
      <xdr:rowOff>3747892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3B96347-C253-4B5B-8B80-C08EE36FA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53750" y="9477375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topLeftCell="H1" zoomScaleNormal="100" workbookViewId="0">
      <selection activeCell="H7" sqref="H7"/>
    </sheetView>
  </sheetViews>
  <sheetFormatPr defaultColWidth="8.5703125" defaultRowHeight="15" x14ac:dyDescent="0.25"/>
  <cols>
    <col min="1" max="1" width="1.42578125" style="9" customWidth="1"/>
    <col min="2" max="2" width="5.7109375" style="9" customWidth="1"/>
    <col min="3" max="3" width="28.7109375" style="11" customWidth="1"/>
    <col min="4" max="4" width="9.7109375" style="102" customWidth="1"/>
    <col min="5" max="5" width="10" style="26" customWidth="1"/>
    <col min="6" max="6" width="102.28515625" style="11" customWidth="1"/>
    <col min="7" max="7" width="43.28515625" style="11" customWidth="1"/>
    <col min="8" max="8" width="29.28515625" style="103" customWidth="1"/>
    <col min="9" max="9" width="20.5703125" style="103" customWidth="1"/>
    <col min="10" max="10" width="21.28515625" style="103" customWidth="1"/>
    <col min="11" max="11" width="20.5703125" style="103" customWidth="1"/>
    <col min="12" max="12" width="16.7109375" style="11" customWidth="1"/>
    <col min="13" max="13" width="49" style="9" customWidth="1"/>
    <col min="14" max="14" width="35.5703125" style="9" customWidth="1"/>
    <col min="15" max="15" width="22.42578125" style="9" customWidth="1"/>
    <col min="16" max="16" width="35" style="103" customWidth="1"/>
    <col min="17" max="17" width="26" style="103" bestFit="1" customWidth="1"/>
    <col min="18" max="18" width="17.7109375" style="103" hidden="1" customWidth="1"/>
    <col min="19" max="19" width="22.28515625" style="9" customWidth="1"/>
    <col min="20" max="20" width="22.85546875" style="9" customWidth="1"/>
    <col min="21" max="21" width="21" style="9" customWidth="1"/>
    <col min="22" max="22" width="21.140625" style="9" customWidth="1"/>
    <col min="23" max="23" width="11.5703125" style="9" hidden="1" customWidth="1"/>
    <col min="24" max="24" width="30.5703125" style="20" customWidth="1"/>
    <col min="25" max="16384" width="8.5703125" style="9"/>
  </cols>
  <sheetData>
    <row r="1" spans="1:24" ht="39" customHeight="1" x14ac:dyDescent="0.25">
      <c r="B1" s="10" t="s">
        <v>43</v>
      </c>
      <c r="C1" s="10"/>
      <c r="D1" s="10"/>
      <c r="E1" s="10"/>
      <c r="H1" s="12"/>
      <c r="I1" s="11"/>
      <c r="J1" s="11"/>
      <c r="K1" s="11"/>
      <c r="P1" s="11"/>
      <c r="Q1" s="11"/>
      <c r="R1" s="11"/>
      <c r="T1" s="13"/>
      <c r="U1" s="13"/>
      <c r="V1" s="13"/>
      <c r="W1" s="13"/>
      <c r="X1" s="13"/>
    </row>
    <row r="2" spans="1:24" ht="30" customHeight="1" x14ac:dyDescent="0.25">
      <c r="B2" s="14"/>
      <c r="C2" s="14"/>
      <c r="D2" s="14"/>
      <c r="E2" s="14"/>
      <c r="H2" s="15"/>
      <c r="I2" s="16"/>
      <c r="J2" s="16"/>
      <c r="K2" s="16"/>
      <c r="L2" s="16"/>
      <c r="M2" s="16"/>
      <c r="N2" s="16"/>
      <c r="O2" s="16"/>
      <c r="P2" s="16"/>
      <c r="Q2" s="16"/>
      <c r="R2" s="11"/>
      <c r="T2" s="13"/>
      <c r="U2" s="13"/>
      <c r="V2" s="13"/>
      <c r="W2" s="13"/>
      <c r="X2" s="13"/>
    </row>
    <row r="3" spans="1:24" ht="23.25" customHeight="1" x14ac:dyDescent="0.25">
      <c r="B3" s="17"/>
      <c r="C3" s="18" t="s">
        <v>0</v>
      </c>
      <c r="D3" s="19"/>
      <c r="E3" s="19"/>
      <c r="F3" s="19"/>
      <c r="G3" s="19"/>
      <c r="H3" s="16"/>
      <c r="I3" s="16"/>
      <c r="J3" s="16"/>
      <c r="K3" s="16"/>
      <c r="L3" s="16"/>
      <c r="M3" s="16"/>
      <c r="N3" s="16"/>
      <c r="O3" s="16"/>
      <c r="P3" s="16"/>
      <c r="Q3" s="16"/>
      <c r="R3" s="20"/>
      <c r="S3" s="21"/>
      <c r="T3" s="21"/>
      <c r="V3" s="21"/>
    </row>
    <row r="4" spans="1:24" ht="19.899999999999999" customHeight="1" thickBot="1" x14ac:dyDescent="0.3">
      <c r="B4" s="22"/>
      <c r="C4" s="18" t="s">
        <v>1</v>
      </c>
      <c r="D4" s="19"/>
      <c r="E4" s="19"/>
      <c r="F4" s="19"/>
      <c r="G4" s="19"/>
      <c r="H4" s="19"/>
      <c r="I4" s="19"/>
      <c r="J4" s="19"/>
      <c r="K4" s="21"/>
      <c r="L4" s="21"/>
      <c r="M4" s="21"/>
      <c r="N4" s="21"/>
      <c r="O4" s="21"/>
      <c r="P4" s="11"/>
      <c r="Q4" s="11"/>
      <c r="R4" s="11"/>
      <c r="S4" s="21"/>
      <c r="T4" s="21"/>
      <c r="V4" s="21"/>
      <c r="X4" s="23"/>
    </row>
    <row r="5" spans="1:24" ht="37.5" customHeight="1" thickBot="1" x14ac:dyDescent="0.3">
      <c r="B5" s="24"/>
      <c r="C5" s="25"/>
      <c r="D5" s="26"/>
      <c r="H5" s="27" t="s">
        <v>2</v>
      </c>
      <c r="I5" s="28"/>
      <c r="J5" s="28"/>
      <c r="K5" s="11"/>
      <c r="P5" s="11"/>
      <c r="Q5" s="29"/>
      <c r="R5" s="29"/>
      <c r="T5" s="27" t="s">
        <v>2</v>
      </c>
      <c r="X5" s="23"/>
    </row>
    <row r="6" spans="1:24" ht="69.75" customHeight="1" thickTop="1" thickBot="1" x14ac:dyDescent="0.3">
      <c r="B6" s="30" t="s">
        <v>3</v>
      </c>
      <c r="C6" s="31" t="s">
        <v>4</v>
      </c>
      <c r="D6" s="31" t="s">
        <v>5</v>
      </c>
      <c r="E6" s="31" t="s">
        <v>6</v>
      </c>
      <c r="F6" s="31" t="s">
        <v>7</v>
      </c>
      <c r="G6" s="31" t="s">
        <v>41</v>
      </c>
      <c r="H6" s="32" t="s">
        <v>8</v>
      </c>
      <c r="I6" s="31" t="s">
        <v>9</v>
      </c>
      <c r="J6" s="31" t="s">
        <v>10</v>
      </c>
      <c r="K6" s="31" t="s">
        <v>11</v>
      </c>
      <c r="L6" s="31" t="s">
        <v>12</v>
      </c>
      <c r="M6" s="31" t="s">
        <v>38</v>
      </c>
      <c r="N6" s="31" t="s">
        <v>13</v>
      </c>
      <c r="O6" s="33" t="s">
        <v>14</v>
      </c>
      <c r="P6" s="31" t="s">
        <v>15</v>
      </c>
      <c r="Q6" s="31" t="s">
        <v>35</v>
      </c>
      <c r="R6" s="31" t="s">
        <v>16</v>
      </c>
      <c r="S6" s="31" t="s">
        <v>17</v>
      </c>
      <c r="T6" s="34" t="s">
        <v>18</v>
      </c>
      <c r="U6" s="31" t="s">
        <v>19</v>
      </c>
      <c r="V6" s="31" t="s">
        <v>20</v>
      </c>
      <c r="W6" s="31" t="s">
        <v>21</v>
      </c>
      <c r="X6" s="31" t="s">
        <v>22</v>
      </c>
    </row>
    <row r="7" spans="1:24" ht="146.25" customHeight="1" thickTop="1" x14ac:dyDescent="0.25">
      <c r="A7" s="35"/>
      <c r="B7" s="36">
        <v>1</v>
      </c>
      <c r="C7" s="37" t="s">
        <v>45</v>
      </c>
      <c r="D7" s="38">
        <v>2</v>
      </c>
      <c r="E7" s="39" t="s">
        <v>23</v>
      </c>
      <c r="F7" s="40" t="s">
        <v>50</v>
      </c>
      <c r="G7" s="40"/>
      <c r="H7" s="1"/>
      <c r="I7" s="37" t="s">
        <v>24</v>
      </c>
      <c r="J7" s="37" t="s">
        <v>24</v>
      </c>
      <c r="K7" s="41" t="s">
        <v>44</v>
      </c>
      <c r="L7" s="42" t="s">
        <v>36</v>
      </c>
      <c r="M7" s="43" t="s">
        <v>37</v>
      </c>
      <c r="N7" s="44" t="s">
        <v>42</v>
      </c>
      <c r="O7" s="41" t="s">
        <v>39</v>
      </c>
      <c r="P7" s="41" t="s">
        <v>40</v>
      </c>
      <c r="Q7" s="44">
        <v>30</v>
      </c>
      <c r="R7" s="45">
        <f>D7*S7</f>
        <v>6000</v>
      </c>
      <c r="S7" s="46">
        <v>3000</v>
      </c>
      <c r="T7" s="2"/>
      <c r="U7" s="47">
        <f>D7*T7</f>
        <v>0</v>
      </c>
      <c r="V7" s="48" t="str">
        <f>IF(ISNUMBER(T7), IF(T7&gt;S7,"NEVYHOVUJE","VYHOVUJE")," ")</f>
        <v xml:space="preserve"> </v>
      </c>
      <c r="W7" s="41"/>
      <c r="X7" s="43" t="s">
        <v>34</v>
      </c>
    </row>
    <row r="8" spans="1:24" ht="130.5" customHeight="1" x14ac:dyDescent="0.25">
      <c r="A8" s="35"/>
      <c r="B8" s="49">
        <v>2</v>
      </c>
      <c r="C8" s="50" t="s">
        <v>46</v>
      </c>
      <c r="D8" s="51">
        <v>4</v>
      </c>
      <c r="E8" s="52" t="s">
        <v>23</v>
      </c>
      <c r="F8" s="53" t="s">
        <v>48</v>
      </c>
      <c r="G8" s="53"/>
      <c r="H8" s="3"/>
      <c r="I8" s="50" t="s">
        <v>24</v>
      </c>
      <c r="J8" s="50" t="s">
        <v>24</v>
      </c>
      <c r="K8" s="54"/>
      <c r="L8" s="55"/>
      <c r="M8" s="56"/>
      <c r="N8" s="57"/>
      <c r="O8" s="54"/>
      <c r="P8" s="54"/>
      <c r="Q8" s="57"/>
      <c r="R8" s="58">
        <f>D8*S8</f>
        <v>10000</v>
      </c>
      <c r="S8" s="59">
        <v>2500</v>
      </c>
      <c r="T8" s="4"/>
      <c r="U8" s="60">
        <f>D8*T8</f>
        <v>0</v>
      </c>
      <c r="V8" s="61" t="str">
        <f t="shared" ref="V8:V10" si="0">IF(ISNUMBER(T8), IF(T8&gt;S8,"NEVYHOVUJE","VYHOVUJE")," ")</f>
        <v xml:space="preserve"> </v>
      </c>
      <c r="W8" s="54"/>
      <c r="X8" s="56"/>
    </row>
    <row r="9" spans="1:24" ht="134.25" customHeight="1" thickBot="1" x14ac:dyDescent="0.3">
      <c r="A9" s="35"/>
      <c r="B9" s="62">
        <v>3</v>
      </c>
      <c r="C9" s="63" t="s">
        <v>47</v>
      </c>
      <c r="D9" s="64">
        <v>2</v>
      </c>
      <c r="E9" s="65" t="s">
        <v>23</v>
      </c>
      <c r="F9" s="66" t="s">
        <v>49</v>
      </c>
      <c r="G9" s="66"/>
      <c r="H9" s="5"/>
      <c r="I9" s="63" t="s">
        <v>24</v>
      </c>
      <c r="J9" s="63" t="s">
        <v>24</v>
      </c>
      <c r="K9" s="67"/>
      <c r="L9" s="68"/>
      <c r="M9" s="69"/>
      <c r="N9" s="70"/>
      <c r="O9" s="67"/>
      <c r="P9" s="67"/>
      <c r="Q9" s="70"/>
      <c r="R9" s="71">
        <f>D9*S9</f>
        <v>4000</v>
      </c>
      <c r="S9" s="72">
        <v>2000</v>
      </c>
      <c r="T9" s="6"/>
      <c r="U9" s="73">
        <f>D9*T9</f>
        <v>0</v>
      </c>
      <c r="V9" s="74" t="str">
        <f t="shared" si="0"/>
        <v xml:space="preserve"> </v>
      </c>
      <c r="W9" s="67"/>
      <c r="X9" s="69"/>
    </row>
    <row r="10" spans="1:24" ht="396" customHeight="1" thickBot="1" x14ac:dyDescent="0.3">
      <c r="A10" s="35"/>
      <c r="B10" s="75">
        <v>4</v>
      </c>
      <c r="C10" s="76" t="s">
        <v>51</v>
      </c>
      <c r="D10" s="77">
        <v>1</v>
      </c>
      <c r="E10" s="78" t="s">
        <v>23</v>
      </c>
      <c r="F10" s="79" t="s">
        <v>52</v>
      </c>
      <c r="G10" s="79"/>
      <c r="H10" s="7"/>
      <c r="I10" s="76" t="s">
        <v>24</v>
      </c>
      <c r="J10" s="76" t="s">
        <v>24</v>
      </c>
      <c r="K10" s="76" t="s">
        <v>44</v>
      </c>
      <c r="L10" s="80" t="s">
        <v>24</v>
      </c>
      <c r="M10" s="78"/>
      <c r="N10" s="81" t="s">
        <v>53</v>
      </c>
      <c r="O10" s="76" t="s">
        <v>54</v>
      </c>
      <c r="P10" s="76" t="s">
        <v>55</v>
      </c>
      <c r="Q10" s="81">
        <v>30</v>
      </c>
      <c r="R10" s="82">
        <f>D10*S10</f>
        <v>7500</v>
      </c>
      <c r="S10" s="83">
        <v>7500</v>
      </c>
      <c r="T10" s="8"/>
      <c r="U10" s="84">
        <f>D10*T10</f>
        <v>0</v>
      </c>
      <c r="V10" s="85" t="str">
        <f t="shared" si="0"/>
        <v xml:space="preserve"> </v>
      </c>
      <c r="W10" s="76"/>
      <c r="X10" s="78" t="s">
        <v>25</v>
      </c>
    </row>
    <row r="11" spans="1:24" ht="13.5" customHeight="1" thickTop="1" thickBot="1" x14ac:dyDescent="0.3">
      <c r="C11" s="9"/>
      <c r="D11" s="9"/>
      <c r="E11" s="9"/>
      <c r="F11" s="9"/>
      <c r="G11" s="9"/>
      <c r="H11" s="9"/>
      <c r="I11" s="9"/>
      <c r="J11" s="9"/>
      <c r="K11" s="9"/>
      <c r="L11" s="9"/>
      <c r="P11" s="9"/>
      <c r="Q11" s="9"/>
      <c r="R11" s="9"/>
      <c r="U11" s="86"/>
    </row>
    <row r="12" spans="1:24" ht="60.75" customHeight="1" thickTop="1" thickBot="1" x14ac:dyDescent="0.3">
      <c r="B12" s="87" t="s">
        <v>26</v>
      </c>
      <c r="C12" s="87"/>
      <c r="D12" s="87"/>
      <c r="E12" s="87"/>
      <c r="F12" s="87"/>
      <c r="G12" s="87"/>
      <c r="H12" s="87"/>
      <c r="I12" s="87"/>
      <c r="J12" s="87"/>
      <c r="K12" s="87"/>
      <c r="L12" s="23"/>
      <c r="M12" s="23"/>
      <c r="N12" s="88"/>
      <c r="O12" s="88"/>
      <c r="P12" s="88"/>
      <c r="Q12" s="89"/>
      <c r="R12" s="89"/>
      <c r="S12" s="90" t="s">
        <v>27</v>
      </c>
      <c r="T12" s="91" t="s">
        <v>28</v>
      </c>
      <c r="U12" s="91"/>
      <c r="V12" s="91"/>
      <c r="W12" s="29"/>
    </row>
    <row r="13" spans="1:24" ht="33" customHeight="1" thickTop="1" thickBot="1" x14ac:dyDescent="0.3">
      <c r="B13" s="92" t="s">
        <v>29</v>
      </c>
      <c r="C13" s="92"/>
      <c r="D13" s="92"/>
      <c r="E13" s="92"/>
      <c r="F13" s="92"/>
      <c r="G13" s="92"/>
      <c r="H13" s="92"/>
      <c r="I13" s="93"/>
      <c r="J13" s="93"/>
      <c r="K13" s="94"/>
      <c r="N13" s="95"/>
      <c r="O13" s="95"/>
      <c r="P13" s="95"/>
      <c r="Q13" s="96"/>
      <c r="R13" s="96"/>
      <c r="S13" s="97">
        <f>SUM(R7:R10)</f>
        <v>27500</v>
      </c>
      <c r="T13" s="98">
        <f>SUM(U7:U10)</f>
        <v>0</v>
      </c>
      <c r="U13" s="98"/>
      <c r="V13" s="98"/>
    </row>
    <row r="14" spans="1:24" s="99" customFormat="1" ht="15.75" thickTop="1" x14ac:dyDescent="0.25">
      <c r="B14" s="99" t="s">
        <v>30</v>
      </c>
      <c r="X14" s="100"/>
    </row>
    <row r="15" spans="1:24" s="99" customFormat="1" x14ac:dyDescent="0.25">
      <c r="B15" s="101" t="s">
        <v>31</v>
      </c>
      <c r="C15" s="99" t="s">
        <v>32</v>
      </c>
      <c r="X15" s="100"/>
    </row>
    <row r="16" spans="1:24" s="99" customFormat="1" x14ac:dyDescent="0.25">
      <c r="B16" s="101" t="s">
        <v>31</v>
      </c>
      <c r="C16" s="99" t="s">
        <v>33</v>
      </c>
      <c r="X16" s="100"/>
    </row>
    <row r="17" spans="3:24" s="99" customFormat="1" x14ac:dyDescent="0.25">
      <c r="X17" s="100"/>
    </row>
    <row r="18" spans="3:24" s="99" customFormat="1" x14ac:dyDescent="0.25">
      <c r="X18" s="100"/>
    </row>
    <row r="20" spans="3:24" x14ac:dyDescent="0.25">
      <c r="C20" s="9"/>
      <c r="E20" s="9"/>
      <c r="F20" s="9"/>
      <c r="G20" s="9"/>
      <c r="I20" s="9"/>
      <c r="J20" s="9"/>
      <c r="L20" s="9"/>
    </row>
    <row r="21" spans="3:24" x14ac:dyDescent="0.25">
      <c r="C21" s="9"/>
      <c r="E21" s="9"/>
      <c r="F21" s="9"/>
      <c r="G21" s="9"/>
      <c r="I21" s="9"/>
      <c r="J21" s="9"/>
      <c r="L21" s="9"/>
    </row>
    <row r="22" spans="3:24" x14ac:dyDescent="0.25">
      <c r="C22" s="9"/>
      <c r="E22" s="9"/>
      <c r="F22" s="9"/>
      <c r="G22" s="9"/>
      <c r="I22" s="9"/>
      <c r="J22" s="9"/>
      <c r="L22" s="9"/>
    </row>
    <row r="23" spans="3:24" x14ac:dyDescent="0.25">
      <c r="C23" s="9"/>
      <c r="E23" s="9"/>
      <c r="F23" s="9"/>
      <c r="G23" s="9"/>
      <c r="I23" s="9"/>
      <c r="J23" s="9"/>
      <c r="L23" s="9"/>
    </row>
    <row r="24" spans="3:24" x14ac:dyDescent="0.25">
      <c r="C24" s="9"/>
      <c r="E24" s="9"/>
      <c r="F24" s="9"/>
      <c r="G24" s="9"/>
      <c r="I24" s="9"/>
      <c r="J24" s="9"/>
      <c r="L24" s="9"/>
    </row>
    <row r="25" spans="3:24" x14ac:dyDescent="0.25">
      <c r="C25" s="9"/>
      <c r="E25" s="9"/>
      <c r="F25" s="9"/>
      <c r="G25" s="9"/>
      <c r="I25" s="9"/>
      <c r="J25" s="9"/>
      <c r="L25" s="9"/>
    </row>
    <row r="26" spans="3:24" x14ac:dyDescent="0.25">
      <c r="C26" s="9"/>
      <c r="E26" s="9"/>
      <c r="F26" s="9"/>
      <c r="G26" s="9"/>
      <c r="I26" s="9"/>
      <c r="J26" s="9"/>
      <c r="L26" s="9"/>
    </row>
    <row r="27" spans="3:24" x14ac:dyDescent="0.25">
      <c r="C27" s="9"/>
      <c r="E27" s="9"/>
      <c r="F27" s="9"/>
      <c r="G27" s="9"/>
      <c r="I27" s="9"/>
      <c r="J27" s="9"/>
      <c r="L27" s="9"/>
    </row>
    <row r="28" spans="3:24" x14ac:dyDescent="0.25">
      <c r="C28" s="9"/>
      <c r="E28" s="9"/>
      <c r="F28" s="9"/>
      <c r="G28" s="9"/>
      <c r="I28" s="9"/>
      <c r="J28" s="9"/>
      <c r="L28" s="9"/>
    </row>
    <row r="29" spans="3:24" x14ac:dyDescent="0.25">
      <c r="C29" s="9"/>
      <c r="E29" s="9"/>
      <c r="F29" s="9"/>
      <c r="G29" s="9"/>
      <c r="I29" s="9"/>
      <c r="J29" s="9"/>
      <c r="L29" s="9"/>
    </row>
    <row r="30" spans="3:24" x14ac:dyDescent="0.25">
      <c r="C30" s="9"/>
      <c r="E30" s="9"/>
      <c r="F30" s="9"/>
      <c r="G30" s="9"/>
      <c r="I30" s="9"/>
      <c r="J30" s="9"/>
      <c r="L30" s="9"/>
    </row>
    <row r="31" spans="3:24" x14ac:dyDescent="0.25">
      <c r="C31" s="9"/>
      <c r="E31" s="9"/>
      <c r="F31" s="9"/>
      <c r="G31" s="9"/>
      <c r="I31" s="9"/>
      <c r="J31" s="9"/>
      <c r="L31" s="9"/>
    </row>
    <row r="32" spans="3:24" x14ac:dyDescent="0.25">
      <c r="C32" s="9"/>
      <c r="E32" s="9"/>
      <c r="F32" s="9"/>
      <c r="G32" s="9"/>
      <c r="I32" s="9"/>
      <c r="J32" s="9"/>
      <c r="L32" s="9"/>
    </row>
    <row r="33" spans="3:12" x14ac:dyDescent="0.25">
      <c r="C33" s="9"/>
      <c r="E33" s="9"/>
      <c r="F33" s="9"/>
      <c r="G33" s="9"/>
      <c r="I33" s="9"/>
      <c r="J33" s="9"/>
      <c r="L33" s="9"/>
    </row>
    <row r="34" spans="3:12" x14ac:dyDescent="0.25">
      <c r="C34" s="9"/>
      <c r="E34" s="9"/>
      <c r="F34" s="9"/>
      <c r="G34" s="9"/>
      <c r="I34" s="9"/>
      <c r="J34" s="9"/>
      <c r="L34" s="9"/>
    </row>
    <row r="35" spans="3:12" x14ac:dyDescent="0.25">
      <c r="C35" s="9"/>
      <c r="E35" s="9"/>
      <c r="F35" s="9"/>
      <c r="G35" s="9"/>
      <c r="I35" s="9"/>
      <c r="J35" s="9"/>
      <c r="L35" s="9"/>
    </row>
    <row r="36" spans="3:12" x14ac:dyDescent="0.25">
      <c r="C36" s="9"/>
      <c r="E36" s="9"/>
      <c r="F36" s="9"/>
      <c r="G36" s="9"/>
      <c r="I36" s="9"/>
      <c r="J36" s="9"/>
      <c r="L36" s="9"/>
    </row>
    <row r="37" spans="3:12" x14ac:dyDescent="0.25">
      <c r="C37" s="9"/>
      <c r="E37" s="9"/>
      <c r="F37" s="9"/>
      <c r="G37" s="9"/>
      <c r="I37" s="9"/>
      <c r="J37" s="9"/>
      <c r="L37" s="9"/>
    </row>
    <row r="38" spans="3:12" x14ac:dyDescent="0.25">
      <c r="C38" s="9"/>
      <c r="E38" s="9"/>
      <c r="F38" s="9"/>
      <c r="G38" s="9"/>
      <c r="I38" s="9"/>
      <c r="J38" s="9"/>
      <c r="L38" s="9"/>
    </row>
    <row r="39" spans="3:12" x14ac:dyDescent="0.25">
      <c r="C39" s="9"/>
      <c r="E39" s="9"/>
      <c r="F39" s="9"/>
      <c r="G39" s="9"/>
      <c r="I39" s="9"/>
      <c r="J39" s="9"/>
      <c r="L39" s="9"/>
    </row>
    <row r="40" spans="3:12" x14ac:dyDescent="0.25">
      <c r="C40" s="9"/>
      <c r="E40" s="9"/>
      <c r="F40" s="9"/>
      <c r="G40" s="9"/>
      <c r="I40" s="9"/>
      <c r="J40" s="9"/>
      <c r="L40" s="9"/>
    </row>
    <row r="41" spans="3:12" x14ac:dyDescent="0.25">
      <c r="C41" s="9"/>
      <c r="E41" s="9"/>
      <c r="F41" s="9"/>
      <c r="G41" s="9"/>
      <c r="I41" s="9"/>
      <c r="J41" s="9"/>
      <c r="L41" s="9"/>
    </row>
    <row r="42" spans="3:12" x14ac:dyDescent="0.25">
      <c r="C42" s="9"/>
      <c r="E42" s="9"/>
      <c r="F42" s="9"/>
      <c r="G42" s="9"/>
      <c r="I42" s="9"/>
      <c r="J42" s="9"/>
      <c r="L42" s="9"/>
    </row>
    <row r="43" spans="3:12" x14ac:dyDescent="0.25">
      <c r="C43" s="9"/>
      <c r="E43" s="9"/>
      <c r="F43" s="9"/>
      <c r="G43" s="9"/>
      <c r="I43" s="9"/>
      <c r="J43" s="9"/>
      <c r="L43" s="9"/>
    </row>
    <row r="44" spans="3:12" x14ac:dyDescent="0.25">
      <c r="C44" s="9"/>
      <c r="E44" s="9"/>
      <c r="F44" s="9"/>
      <c r="G44" s="9"/>
      <c r="I44" s="9"/>
      <c r="J44" s="9"/>
      <c r="L44" s="9"/>
    </row>
    <row r="45" spans="3:12" x14ac:dyDescent="0.25">
      <c r="C45" s="9"/>
      <c r="E45" s="9"/>
      <c r="F45" s="9"/>
      <c r="G45" s="9"/>
      <c r="I45" s="9"/>
      <c r="J45" s="9"/>
      <c r="L45" s="9"/>
    </row>
    <row r="46" spans="3:12" x14ac:dyDescent="0.25">
      <c r="C46" s="9"/>
      <c r="E46" s="9"/>
      <c r="F46" s="9"/>
      <c r="G46" s="9"/>
      <c r="I46" s="9"/>
      <c r="J46" s="9"/>
      <c r="L46" s="9"/>
    </row>
    <row r="47" spans="3:12" x14ac:dyDescent="0.25">
      <c r="C47" s="9"/>
      <c r="E47" s="9"/>
      <c r="F47" s="9"/>
      <c r="G47" s="9"/>
      <c r="I47" s="9"/>
      <c r="J47" s="9"/>
      <c r="L47" s="9"/>
    </row>
    <row r="48" spans="3:12" x14ac:dyDescent="0.25">
      <c r="C48" s="9"/>
      <c r="E48" s="9"/>
      <c r="F48" s="9"/>
      <c r="G48" s="9"/>
      <c r="I48" s="9"/>
      <c r="J48" s="9"/>
      <c r="L48" s="9"/>
    </row>
  </sheetData>
  <sheetProtection algorithmName="SHA-512" hashValue="IiSKzAOflVtdB7oIoVvj62tKGZl4wPf3VEaO/sjcj02EusZC89j1tf0MgXGJJZawKCuJTnvU5BW9pCoyrCISvQ==" saltValue="O7OdhQ1z0EF0bzJOZ+23QQ==" spinCount="100000" sheet="1" objects="1" scenarios="1" selectLockedCells="1"/>
  <mergeCells count="15">
    <mergeCell ref="B1:E1"/>
    <mergeCell ref="H2:Q3"/>
    <mergeCell ref="B12:K12"/>
    <mergeCell ref="T12:V12"/>
    <mergeCell ref="K7:K9"/>
    <mergeCell ref="L7:L9"/>
    <mergeCell ref="M7:M9"/>
    <mergeCell ref="N7:N9"/>
    <mergeCell ref="X7:X9"/>
    <mergeCell ref="W7:W9"/>
    <mergeCell ref="B13:H13"/>
    <mergeCell ref="T13:V13"/>
    <mergeCell ref="O7:O9"/>
    <mergeCell ref="P7:P9"/>
    <mergeCell ref="Q7:Q9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T7:T10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 X10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2023-10-06T07:39:12Z</cp:lastPrinted>
  <dcterms:created xsi:type="dcterms:W3CDTF">2014-03-05T12:43:32Z</dcterms:created>
  <dcterms:modified xsi:type="dcterms:W3CDTF">2023-10-06T07:40:45Z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